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adimir.stankovic\Desktop\"/>
    </mc:Choice>
  </mc:AlternateContent>
  <bookViews>
    <workbookView xWindow="0" yWindow="0" windowWidth="13605" windowHeight="781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20" i="1" l="1"/>
  <c r="D8" i="1"/>
  <c r="B4" i="1"/>
  <c r="E11" i="1" l="1"/>
  <c r="B21" i="1"/>
  <c r="E9" i="1"/>
  <c r="E12" i="1"/>
  <c r="E8" i="1"/>
  <c r="E10" i="1"/>
  <c r="F8" i="1" l="1"/>
  <c r="D12" i="1" l="1"/>
  <c r="D10" i="1"/>
  <c r="D9" i="1"/>
  <c r="F9" i="1" s="1"/>
  <c r="D11" i="1"/>
  <c r="F11" i="1" s="1"/>
  <c r="B22" i="1"/>
  <c r="F10" i="1" l="1"/>
  <c r="F12" i="1"/>
</calcChain>
</file>

<file path=xl/sharedStrings.xml><?xml version="1.0" encoding="utf-8"?>
<sst xmlns="http://schemas.openxmlformats.org/spreadsheetml/2006/main" count="44" uniqueCount="36">
  <si>
    <t>Assumptions:</t>
  </si>
  <si>
    <t>Usage (avg fps)</t>
  </si>
  <si>
    <t>Raw data  GB</t>
  </si>
  <si>
    <t>Raw data history (days)</t>
  </si>
  <si>
    <t>Raw data size (Bpf)</t>
  </si>
  <si>
    <t>Database history (days)</t>
  </si>
  <si>
    <t>Total GB</t>
  </si>
  <si>
    <t>Database GB</t>
  </si>
  <si>
    <t>Enter raw data history (days)</t>
  </si>
  <si>
    <t>Enter database history (days)</t>
  </si>
  <si>
    <t>Enter usage (avg fps)</t>
  </si>
  <si>
    <t>Value:</t>
  </si>
  <si>
    <t>Note:</t>
  </si>
  <si>
    <t>Recommended HDD</t>
  </si>
  <si>
    <t>Decide how many days you want to store.</t>
  </si>
  <si>
    <t>Typical storage. However, it is configurable by customer.</t>
  </si>
  <si>
    <t>Package (max fps)</t>
  </si>
  <si>
    <t>Free (5 fps)</t>
  </si>
  <si>
    <t>Express (50 fps)</t>
  </si>
  <si>
    <t>Large Enterprise (50,000 fps)</t>
  </si>
  <si>
    <t>300 MB</t>
  </si>
  <si>
    <t>3 GB</t>
  </si>
  <si>
    <t>30 MB</t>
  </si>
  <si>
    <t>Node database size (Bpf)</t>
  </si>
  <si>
    <t>Nodes number (avg)</t>
  </si>
  <si>
    <t>120 GB</t>
  </si>
  <si>
    <t>2.4 TB</t>
  </si>
  <si>
    <t>Enterprise (5,000 fps)</t>
  </si>
  <si>
    <t>Enter nodes number (avg)</t>
  </si>
  <si>
    <t>Small &amp; Medium (500 fps)</t>
  </si>
  <si>
    <t>CUSTOM ESTIMATION</t>
  </si>
  <si>
    <t>STANDARD RECOMMENDATION</t>
  </si>
  <si>
    <t>Exact raw data size (in bytes per flow).</t>
  </si>
  <si>
    <t>Average database size for one node (in bytes per flow).</t>
  </si>
  <si>
    <r>
      <t xml:space="preserve">Check at </t>
    </r>
    <r>
      <rPr>
        <b/>
        <sz val="11"/>
        <color theme="1"/>
        <rFont val="Liberation Sans"/>
        <family val="2"/>
      </rPr>
      <t>TopN &gt; System &gt; Flows</t>
    </r>
    <r>
      <rPr>
        <sz val="11"/>
        <color theme="1"/>
        <rFont val="Liberation Sans"/>
        <family val="2"/>
      </rPr>
      <t xml:space="preserve"> (Last Month).</t>
    </r>
  </si>
  <si>
    <r>
      <t xml:space="preserve">Check at </t>
    </r>
    <r>
      <rPr>
        <b/>
        <sz val="11"/>
        <color theme="1"/>
        <rFont val="Liberation Sans"/>
        <family val="2"/>
      </rPr>
      <t>TopN &gt; System &gt; Performance</t>
    </r>
    <r>
      <rPr>
        <sz val="11"/>
        <color theme="1"/>
        <rFont val="Liberation Sans"/>
        <family val="2"/>
      </rPr>
      <t xml:space="preserve"> (Last Month).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</si>
</sst>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0.00000000"/>
    <numFmt numFmtId="166" formatCode="0.00000E+00"/>
    <numFmt numFmtId="167" formatCode="_(* #,##0.0_);_(* \(#,##0.0\);_(* &quot;-&quot;??_);_(@_)"/>
    <numFmt numFmtId="168" formatCode="_(* #,##0.0000_);_(* \(#,##0.0000\);_(* &quot;-&quot;??_);_(@_)"/>
    <numFmt numFmtId="169" formatCode="_(* #,##0.000000_);_(* \(#,##0.000000\);_(* &quot;-&quot;??_);_(@_)"/>
  </numFmts>
  <fonts count="9">
    <font>
      <sz val="11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  <font>
      <sz val="11"/>
      <color theme="1"/>
      <name val="Liberation Sans"/>
      <family val="2"/>
    </font>
    <font>
      <b/>
      <sz val="11"/>
      <color theme="1"/>
      <name val="Liberation Sans"/>
      <family val="2"/>
    </font>
    <font>
      <sz val="11"/>
      <name val="Liberation Sans"/>
      <family val="2"/>
    </font>
    <font>
      <b/>
      <sz val="11"/>
      <color theme="0"/>
      <name val="Liberation Sans"/>
      <family val="2"/>
    </font>
    <font>
      <b/>
      <sz val="11"/>
      <color rgb="FFFF0000"/>
      <name val="Liberation Sans"/>
      <family val="2"/>
    </font>
    <font>
      <b/>
      <sz val="11"/>
      <color theme="0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0" fontId="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8">
    <xf numFmtId="0" fontId="0" fillId="0" borderId="0" xfId="0"/>
    <xf numFmtId="9" fontId="0" fillId="0" borderId="0" xfId="0" applyNumberFormat="1"/>
    <xf numFmtId="0" fontId="4" fillId="0" borderId="0" xfId="0" applyFont="1"/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5" applyNumberFormat="1" applyFont="1" applyAlignment="1">
      <alignment horizontal="right"/>
    </xf>
    <xf numFmtId="43" fontId="0" fillId="0" borderId="0" xfId="5" applyNumberFormat="1" applyFont="1" applyAlignment="1">
      <alignment horizontal="right"/>
    </xf>
    <xf numFmtId="1" fontId="5" fillId="0" borderId="0" xfId="6" applyNumberFormat="1" applyFont="1" applyFill="1" applyAlignment="1">
      <alignment horizontal="center"/>
    </xf>
    <xf numFmtId="43" fontId="4" fillId="0" borderId="0" xfId="5" applyNumberFormat="1" applyFont="1" applyAlignment="1">
      <alignment horizontal="righ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0" fillId="0" borderId="0" xfId="0" applyFont="1"/>
    <xf numFmtId="2" fontId="0" fillId="0" borderId="0" xfId="0" applyNumberFormat="1"/>
    <xf numFmtId="1" fontId="0" fillId="0" borderId="0" xfId="0" applyNumberFormat="1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6" fontId="0" fillId="0" borderId="0" xfId="0" applyNumberFormat="1"/>
    <xf numFmtId="167" fontId="0" fillId="0" borderId="0" xfId="5" applyNumberFormat="1" applyFont="1" applyAlignment="1">
      <alignment horizontal="right"/>
    </xf>
    <xf numFmtId="168" fontId="0" fillId="0" borderId="0" xfId="5" applyNumberFormat="1" applyFont="1" applyAlignment="1">
      <alignment horizontal="right"/>
    </xf>
    <xf numFmtId="164" fontId="0" fillId="0" borderId="0" xfId="5" applyNumberFormat="1" applyFont="1"/>
    <xf numFmtId="169" fontId="0" fillId="0" borderId="0" xfId="5" applyNumberFormat="1" applyFont="1" applyAlignment="1">
      <alignment horizontal="right"/>
    </xf>
    <xf numFmtId="43" fontId="0" fillId="0" borderId="0" xfId="5" applyNumberFormat="1" applyFont="1" applyAlignment="1"/>
    <xf numFmtId="43" fontId="4" fillId="0" borderId="0" xfId="5" applyNumberFormat="1" applyFont="1" applyAlignment="1"/>
    <xf numFmtId="0" fontId="8" fillId="2" borderId="0" xfId="0" applyFont="1" applyFill="1" applyAlignment="1">
      <alignment horizontal="left"/>
    </xf>
  </cellXfs>
  <cellStyles count="7">
    <cellStyle name="Comma" xfId="5" builtinId="3"/>
    <cellStyle name="Heading" xfId="1"/>
    <cellStyle name="Heading1" xfId="2"/>
    <cellStyle name="Normal" xfId="0" builtinId="0" customBuiltin="1"/>
    <cellStyle name="Percent" xfId="6" builtinId="5"/>
    <cellStyle name="Result" xfId="3"/>
    <cellStyle name="Result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activeCell="B16" sqref="B16:B19"/>
    </sheetView>
  </sheetViews>
  <sheetFormatPr defaultRowHeight="14.25"/>
  <cols>
    <col min="1" max="1" width="33.25" bestFit="1" customWidth="1"/>
    <col min="2" max="2" width="27" bestFit="1" customWidth="1"/>
    <col min="3" max="3" width="20.5" customWidth="1"/>
    <col min="4" max="4" width="12.75" bestFit="1" customWidth="1"/>
    <col min="5" max="5" width="12.5" bestFit="1" customWidth="1"/>
    <col min="6" max="6" width="8.75" bestFit="1" customWidth="1"/>
    <col min="7" max="8" width="19" bestFit="1" customWidth="1"/>
    <col min="9" max="9" width="13.375" bestFit="1" customWidth="1"/>
    <col min="12" max="12" width="11.25" bestFit="1" customWidth="1"/>
  </cols>
  <sheetData>
    <row r="1" spans="1:8" ht="15">
      <c r="A1" s="2" t="s">
        <v>31</v>
      </c>
      <c r="C1" s="1"/>
    </row>
    <row r="2" spans="1:8">
      <c r="A2" s="12" t="s">
        <v>0</v>
      </c>
      <c r="B2" s="4" t="s">
        <v>11</v>
      </c>
      <c r="C2" s="5" t="s">
        <v>12</v>
      </c>
    </row>
    <row r="3" spans="1:8">
      <c r="A3" t="s">
        <v>4</v>
      </c>
      <c r="B3" s="3">
        <v>20</v>
      </c>
      <c r="C3" t="s">
        <v>32</v>
      </c>
    </row>
    <row r="4" spans="1:8">
      <c r="A4" t="s">
        <v>23</v>
      </c>
      <c r="B4" s="15">
        <f>0.00002423*6.9</f>
        <v>1.6718700000000001E-4</v>
      </c>
      <c r="C4" t="s">
        <v>33</v>
      </c>
    </row>
    <row r="5" spans="1:8">
      <c r="A5" t="s">
        <v>3</v>
      </c>
      <c r="B5" s="8">
        <v>30</v>
      </c>
      <c r="C5" t="s">
        <v>15</v>
      </c>
    </row>
    <row r="6" spans="1:8">
      <c r="A6" t="s">
        <v>5</v>
      </c>
      <c r="B6" s="8">
        <v>365</v>
      </c>
      <c r="C6" t="s">
        <v>15</v>
      </c>
    </row>
    <row r="7" spans="1:8" ht="15">
      <c r="A7" s="10" t="s">
        <v>16</v>
      </c>
      <c r="B7" s="11" t="s">
        <v>24</v>
      </c>
      <c r="C7" s="11" t="s">
        <v>1</v>
      </c>
      <c r="D7" s="11" t="s">
        <v>2</v>
      </c>
      <c r="E7" s="11" t="s">
        <v>7</v>
      </c>
      <c r="F7" s="11" t="s">
        <v>6</v>
      </c>
      <c r="G7" s="11" t="s">
        <v>13</v>
      </c>
    </row>
    <row r="8" spans="1:8" ht="15">
      <c r="A8" t="s">
        <v>17</v>
      </c>
      <c r="B8" s="23">
        <v>8</v>
      </c>
      <c r="C8" s="21">
        <v>0.5</v>
      </c>
      <c r="D8" s="22">
        <f>+$B$3*C8*60*60*24*$B$5/1024/1024/1024</f>
        <v>2.4139881134033203E-2</v>
      </c>
      <c r="E8" s="24">
        <f>+$B$4*B8*C8*60*60*24*$B$6/1024/1024/1024</f>
        <v>1.9641254961490631E-5</v>
      </c>
      <c r="F8" s="22">
        <f>SUM(D8,E8)</f>
        <v>2.4159522388994693E-2</v>
      </c>
      <c r="G8" s="9" t="s">
        <v>22</v>
      </c>
      <c r="H8" s="7"/>
    </row>
    <row r="9" spans="1:8" ht="15">
      <c r="A9" t="s">
        <v>18</v>
      </c>
      <c r="B9" s="23">
        <v>60</v>
      </c>
      <c r="C9" s="6">
        <v>5</v>
      </c>
      <c r="D9" s="7">
        <f>+$B$3*C9*60*60*24*$B$5/1024/1024/1024</f>
        <v>0.24139881134033203</v>
      </c>
      <c r="E9" s="22">
        <f>+$B$4*B9*C9*60*60*24*$B$6/1024/1024/1024</f>
        <v>1.4730941221117973E-3</v>
      </c>
      <c r="F9" s="7">
        <f>SUM(D9,E9)</f>
        <v>0.24287190546244383</v>
      </c>
      <c r="G9" s="9" t="s">
        <v>20</v>
      </c>
      <c r="H9" s="7"/>
    </row>
    <row r="10" spans="1:8" ht="15">
      <c r="A10" t="s">
        <v>29</v>
      </c>
      <c r="B10" s="23">
        <v>120</v>
      </c>
      <c r="C10" s="6">
        <v>50</v>
      </c>
      <c r="D10" s="7">
        <f>+$B$3*C10*60*60*24*$B$5/1024/1024/1024</f>
        <v>2.4139881134033203</v>
      </c>
      <c r="E10" s="7">
        <f>+$B$4*B10*C10*60*60*24*$B$6/1024/1024/1024</f>
        <v>2.9461882442235951E-2</v>
      </c>
      <c r="F10" s="7">
        <f>SUM(D10,E10)</f>
        <v>2.4434499958455564</v>
      </c>
      <c r="G10" s="9" t="s">
        <v>21</v>
      </c>
      <c r="H10" s="7"/>
    </row>
    <row r="11" spans="1:8" ht="15">
      <c r="A11" t="s">
        <v>27</v>
      </c>
      <c r="B11" s="23">
        <v>420</v>
      </c>
      <c r="C11" s="6">
        <v>2000</v>
      </c>
      <c r="D11" s="6">
        <f>+$B$3*C11*60*60*24*$B$5/1024/1024/1024</f>
        <v>96.559524536132813</v>
      </c>
      <c r="E11" s="6">
        <f>+$B$4*B11*C11*60*60*24*$B$6/1024/1024/1024</f>
        <v>4.1246635419130326</v>
      </c>
      <c r="F11" s="6">
        <f>SUM(D11,E11)</f>
        <v>100.68418807804585</v>
      </c>
      <c r="G11" s="9" t="s">
        <v>25</v>
      </c>
      <c r="H11" s="7"/>
    </row>
    <row r="12" spans="1:8" ht="15">
      <c r="A12" t="s">
        <v>19</v>
      </c>
      <c r="B12" s="23">
        <v>1400</v>
      </c>
      <c r="C12" s="6">
        <v>35000</v>
      </c>
      <c r="D12" s="6">
        <f>+$B$3*C12*60*60*24*$B$5/1024/1024/1024</f>
        <v>1689.7916793823242</v>
      </c>
      <c r="E12" s="6">
        <f>+$B$4*B12*C12*60*60*24*$B$6/1024/1024/1024</f>
        <v>240.60537327826026</v>
      </c>
      <c r="F12" s="6">
        <f>SUM(D12,E12)</f>
        <v>1930.3970526605844</v>
      </c>
      <c r="G12" s="9" t="s">
        <v>26</v>
      </c>
      <c r="H12" s="7"/>
    </row>
    <row r="14" spans="1:8" ht="15">
      <c r="A14" s="2" t="s">
        <v>30</v>
      </c>
    </row>
    <row r="15" spans="1:8">
      <c r="A15" t="s">
        <v>0</v>
      </c>
      <c r="B15" s="4" t="s">
        <v>11</v>
      </c>
      <c r="C15" t="s">
        <v>12</v>
      </c>
    </row>
    <row r="16" spans="1:8" ht="15">
      <c r="A16" s="17" t="s">
        <v>10</v>
      </c>
      <c r="B16" s="19">
        <v>1000</v>
      </c>
      <c r="C16" t="s">
        <v>34</v>
      </c>
    </row>
    <row r="17" spans="1:9" ht="15">
      <c r="A17" s="17" t="s">
        <v>28</v>
      </c>
      <c r="B17" s="19">
        <v>200</v>
      </c>
      <c r="C17" t="s">
        <v>35</v>
      </c>
      <c r="G17" s="14"/>
      <c r="I17" s="20"/>
    </row>
    <row r="18" spans="1:9" ht="15">
      <c r="A18" s="17" t="s">
        <v>8</v>
      </c>
      <c r="B18" s="18">
        <v>30</v>
      </c>
      <c r="C18" t="s">
        <v>14</v>
      </c>
    </row>
    <row r="19" spans="1:9" ht="15">
      <c r="A19" s="17" t="s">
        <v>9</v>
      </c>
      <c r="B19" s="18">
        <v>365</v>
      </c>
      <c r="C19" t="s">
        <v>14</v>
      </c>
    </row>
    <row r="20" spans="1:9" ht="15">
      <c r="A20" s="27" t="s">
        <v>2</v>
      </c>
      <c r="B20" s="25">
        <f>+$B$3*B16*60*60*24*$B$18/1024/1024/1024</f>
        <v>48.279762268066406</v>
      </c>
      <c r="G20" s="13"/>
    </row>
    <row r="21" spans="1:9" ht="15">
      <c r="A21" s="27" t="s">
        <v>7</v>
      </c>
      <c r="B21" s="25">
        <f>+B4*B17*B16*60*60*24*$B$19/1024/1024/1024</f>
        <v>0.98206274807453131</v>
      </c>
    </row>
    <row r="22" spans="1:9" ht="15">
      <c r="A22" s="27" t="s">
        <v>6</v>
      </c>
      <c r="B22" s="26">
        <f>SUM(B20,B21)</f>
        <v>49.261825016140939</v>
      </c>
    </row>
    <row r="23" spans="1:9">
      <c r="G23" s="16"/>
    </row>
  </sheetData>
  <pageMargins left="0" right="0" top="0.39370078740157477" bottom="0.39370078740157477" header="0" footer="0"/>
  <pageSetup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 Stanković</dc:creator>
  <cp:lastModifiedBy>Vladimir Stanković</cp:lastModifiedBy>
  <cp:revision>1</cp:revision>
  <dcterms:created xsi:type="dcterms:W3CDTF">2015-08-31T15:00:02Z</dcterms:created>
  <dcterms:modified xsi:type="dcterms:W3CDTF">2017-04-10T09:08:22Z</dcterms:modified>
</cp:coreProperties>
</file>